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GCG\"/>
    </mc:Choice>
  </mc:AlternateContent>
  <xr:revisionPtr revIDLastSave="0" documentId="8_{FE5D439B-4CC7-4ABD-B3D0-1C14ABBD0292}" xr6:coauthVersionLast="46" xr6:coauthVersionMax="46" xr10:uidLastSave="{00000000-0000-0000-0000-000000000000}"/>
  <bookViews>
    <workbookView xWindow="-120" yWindow="-120" windowWidth="21840" windowHeight="13740" xr2:uid="{53AB44E6-57FB-44BC-B2FD-C267C3180BE0}"/>
  </bookViews>
  <sheets>
    <sheet name="CE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E11" i="1" s="1"/>
  <c r="D11" i="1"/>
  <c r="F11" i="1"/>
  <c r="F21" i="1" s="1"/>
  <c r="G11" i="1"/>
  <c r="C13" i="1"/>
  <c r="E13" i="1" s="1"/>
  <c r="H13" i="1" s="1"/>
  <c r="D13" i="1"/>
  <c r="D21" i="1" s="1"/>
  <c r="F13" i="1"/>
  <c r="G13" i="1"/>
  <c r="E15" i="1"/>
  <c r="H15" i="1" s="1"/>
  <c r="E17" i="1"/>
  <c r="H17" i="1"/>
  <c r="D19" i="1"/>
  <c r="E19" i="1" s="1"/>
  <c r="H19" i="1" s="1"/>
  <c r="F19" i="1"/>
  <c r="G19" i="1"/>
  <c r="G21" i="1" s="1"/>
  <c r="C21" i="1"/>
  <c r="H11" i="1" l="1"/>
  <c r="H21" i="1" s="1"/>
  <c r="E21" i="1"/>
</calcChain>
</file>

<file path=xl/sharedStrings.xml><?xml version="1.0" encoding="utf-8"?>
<sst xmlns="http://schemas.openxmlformats.org/spreadsheetml/2006/main" count="21" uniqueCount="21">
  <si>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</si>
  <si>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</si>
  <si>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</si>
  <si>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</si>
  <si>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</si>
  <si>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</si>
  <si>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</si>
  <si>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</si>
  <si>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</si>
  <si>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</si>
  <si>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</si>
  <si>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</si>
  <si>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</si>
  <si>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</si>
  <si>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</si>
  <si>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</si>
  <si>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(CIFRAS EN PESOS)</t>
  </si>
  <si>
    <t>DEL 1 DE ENERO AL 31 DE DICIEMBRE DE 2020</t>
  </si>
  <si>
    <t>CLASIFICACIÓN ECONÓMICA (POR TIPO DE GASTO)</t>
  </si>
  <si>
    <t>ESTADO ANALÍTICO DEL EJERCICIO DEL PRESUPUESTO DE EGRESOS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</si>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</sst>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4" fontId="2" fillId="2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4" fontId="3" fillId="2" borderId="5" xfId="1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19707</xdr:colOff>
      <xdr:row>0</xdr:row>
      <xdr:rowOff>13138</xdr:rowOff>
    </xdr:from>
    <xdr:ext cx="1840295" cy="914400"/>
    <xdr:pic>
      <xdr:nvPicPr>
        <xdr:cNvPr id="2" name="image1.png">
          <a:extLst>
            <a:ext uri="{FF2B5EF4-FFF2-40B4-BE49-F238E27FC236}">
              <a16:creationId xmlns:a16="http://schemas.microsoft.com/office/drawing/2014/main" id="{3E2C733F-F818-47F5-8AEC-E86E106E546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07" y="13138"/>
          <a:ext cx="1840295" cy="914400"/>
        </a:xfrm>
        <a:prstGeom prst="rect">
          <a:avLst/>
        </a:prstGeom>
        <a:ln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AEPE_C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</sheetNames>
    <sheetDataSet>
      <sheetData sheetId="0">
        <row r="11">
          <cell r="C11">
            <v>3696244535.9300003</v>
          </cell>
          <cell r="D11">
            <v>-476330098.09000003</v>
          </cell>
          <cell r="F11">
            <v>3366195555.48</v>
          </cell>
          <cell r="G11">
            <v>3001547137.6799998</v>
          </cell>
        </row>
        <row r="20">
          <cell r="C20">
            <v>117579726.87000002</v>
          </cell>
          <cell r="D20">
            <v>-1478903.0700000026</v>
          </cell>
          <cell r="F20">
            <v>92068850.000000015</v>
          </cell>
          <cell r="G20">
            <v>67410032.890000001</v>
          </cell>
        </row>
        <row r="31">
          <cell r="C31">
            <v>193258428.90000001</v>
          </cell>
          <cell r="D31">
            <v>-12570419.749999998</v>
          </cell>
          <cell r="F31">
            <v>159284107.61000001</v>
          </cell>
          <cell r="G31">
            <v>144268289.24000001</v>
          </cell>
        </row>
        <row r="42">
          <cell r="C42">
            <v>186921878.59000003</v>
          </cell>
          <cell r="D42">
            <v>2149332.419999999</v>
          </cell>
          <cell r="F42">
            <v>172750299.73999998</v>
          </cell>
          <cell r="G42">
            <v>94645563.649999991</v>
          </cell>
        </row>
        <row r="53">
          <cell r="C53">
            <v>9283170.1500000004</v>
          </cell>
          <cell r="D53">
            <v>36891553.869999997</v>
          </cell>
          <cell r="F53">
            <v>28570290.870000005</v>
          </cell>
          <cell r="G53">
            <v>13623212.120000001</v>
          </cell>
        </row>
        <row r="64">
          <cell r="C64">
            <v>8625269.6400000006</v>
          </cell>
          <cell r="D64">
            <v>5688512.3300000001</v>
          </cell>
          <cell r="F64">
            <v>5688512.3300000001</v>
          </cell>
          <cell r="G64">
            <v>4894829.4800000004</v>
          </cell>
        </row>
        <row r="78">
          <cell r="D78">
            <v>20580158.59</v>
          </cell>
          <cell r="F78">
            <v>20580158.59</v>
          </cell>
          <cell r="G78">
            <v>20580158.59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7945-9E96-4077-A993-89DA36EE4A5A}">
  <sheetPr>
    <pageSetUpPr fitToPage="1"/>
  </sheetPr>
  <dimension ref="A1:H21"/>
  <sheetViews>
    <sheetView tabSelected="1" zoomScale="145" zoomScaleNormal="145" workbookViewId="0">
      <selection sqref="A1:H1"/>
    </sheetView>
  </sheetViews>
  <sheetFormatPr baseColWidth="10" defaultRowHeight="15" x14ac:dyDescent="0.25"/>
  <cols>
    <col min="1" max="1" width="6.5703125" customWidth="1"/>
    <col min="2" max="2" width="49.140625" bestFit="1" customWidth="1"/>
    <col min="3" max="3" width="16.5703125" bestFit="1" customWidth="1"/>
    <col min="4" max="4" width="15.85546875" customWidth="1"/>
    <col min="5" max="5" width="16.5703125" bestFit="1" customWidth="1"/>
    <col min="6" max="7" width="17.140625" bestFit="1" customWidth="1"/>
    <col min="8" max="8" width="16.5703125" bestFit="1" customWidth="1"/>
  </cols>
  <sheetData>
    <row r="1" spans="1:8" x14ac:dyDescent="0.25">
      <c r="A1" s="24" t="s">
        <v>20</v>
      </c>
      <c r="B1" s="34"/>
      <c r="C1" s="34"/>
      <c r="D1" s="34"/>
      <c r="E1" s="34"/>
      <c r="F1" s="34"/>
      <c r="G1" s="34"/>
      <c r="H1" s="33"/>
    </row>
    <row r="2" spans="1:8" x14ac:dyDescent="0.25">
      <c r="A2" s="18" t="s">
        <v>19</v>
      </c>
      <c r="B2" s="32"/>
      <c r="C2" s="32"/>
      <c r="D2" s="32"/>
      <c r="E2" s="32"/>
      <c r="F2" s="32"/>
      <c r="G2" s="32"/>
      <c r="H2" s="31"/>
    </row>
    <row r="3" spans="1:8" x14ac:dyDescent="0.25">
      <c r="A3" s="18" t="s">
        <v>18</v>
      </c>
      <c r="B3" s="32"/>
      <c r="C3" s="32"/>
      <c r="D3" s="32"/>
      <c r="E3" s="32"/>
      <c r="F3" s="32"/>
      <c r="G3" s="32"/>
      <c r="H3" s="31"/>
    </row>
    <row r="4" spans="1:8" x14ac:dyDescent="0.25">
      <c r="A4" s="18" t="s">
        <v>17</v>
      </c>
      <c r="B4" s="32"/>
      <c r="C4" s="32"/>
      <c r="D4" s="32"/>
      <c r="E4" s="32"/>
      <c r="F4" s="32"/>
      <c r="G4" s="32"/>
      <c r="H4" s="31"/>
    </row>
    <row r="5" spans="1:8" x14ac:dyDescent="0.25">
      <c r="A5" s="30" t="s">
        <v>16</v>
      </c>
      <c r="B5" s="29"/>
      <c r="C5" s="29"/>
      <c r="D5" s="29"/>
      <c r="E5" s="29"/>
      <c r="F5" s="29"/>
      <c r="G5" s="29"/>
      <c r="H5" s="28"/>
    </row>
    <row r="6" spans="1:8" ht="15.75" thickBot="1" x14ac:dyDescent="0.3">
      <c r="A6" s="27"/>
      <c r="B6" s="26"/>
      <c r="C6" s="26"/>
      <c r="D6" s="26"/>
      <c r="E6" s="26"/>
      <c r="F6" s="26"/>
      <c r="G6" s="26"/>
      <c r="H6" s="25"/>
    </row>
    <row r="7" spans="1:8" ht="15.75" thickBot="1" x14ac:dyDescent="0.3">
      <c r="A7" s="24" t="s">
        <v>15</v>
      </c>
      <c r="B7" s="23"/>
      <c r="C7" s="22" t="s">
        <v>14</v>
      </c>
      <c r="D7" s="21"/>
      <c r="E7" s="21"/>
      <c r="F7" s="21"/>
      <c r="G7" s="20"/>
      <c r="H7" s="19" t="s">
        <v>13</v>
      </c>
    </row>
    <row r="8" spans="1:8" ht="26.25" thickBot="1" x14ac:dyDescent="0.3">
      <c r="A8" s="18"/>
      <c r="B8" s="17"/>
      <c r="C8" s="13" t="s">
        <v>12</v>
      </c>
      <c r="D8" s="13" t="s">
        <v>11</v>
      </c>
      <c r="E8" s="13" t="s">
        <v>10</v>
      </c>
      <c r="F8" s="13" t="s">
        <v>9</v>
      </c>
      <c r="G8" s="13" t="s">
        <v>8</v>
      </c>
      <c r="H8" s="16"/>
    </row>
    <row r="9" spans="1:8" ht="15.75" thickBot="1" x14ac:dyDescent="0.3">
      <c r="A9" s="15"/>
      <c r="B9" s="14"/>
      <c r="C9" s="13">
        <v>1</v>
      </c>
      <c r="D9" s="13">
        <v>2</v>
      </c>
      <c r="E9" s="13" t="s">
        <v>7</v>
      </c>
      <c r="F9" s="13">
        <v>4</v>
      </c>
      <c r="G9" s="13">
        <v>5</v>
      </c>
      <c r="H9" s="13" t="s">
        <v>6</v>
      </c>
    </row>
    <row r="10" spans="1:8" x14ac:dyDescent="0.25">
      <c r="A10" s="12"/>
      <c r="B10" s="11"/>
      <c r="C10" s="11"/>
      <c r="D10" s="11"/>
      <c r="E10" s="11"/>
      <c r="F10" s="11"/>
      <c r="G10" s="11"/>
      <c r="H10" s="11"/>
    </row>
    <row r="11" spans="1:8" x14ac:dyDescent="0.25">
      <c r="A11" s="12"/>
      <c r="B11" s="9" t="s">
        <v>5</v>
      </c>
      <c r="C11" s="8">
        <f>[1]COG!C11+[1]COG!C20+[1]COG!C31+[1]COG!C42</f>
        <v>4194004570.2900004</v>
      </c>
      <c r="D11" s="8">
        <f>[1]COG!D11+[1]COG!D20+[1]COG!D31+[1]COG!D42</f>
        <v>-488230088.49000001</v>
      </c>
      <c r="E11" s="8">
        <f>+C11+D11</f>
        <v>3705774481.8000002</v>
      </c>
      <c r="F11" s="8">
        <f>[1]COG!F11+[1]COG!F20+[1]COG!F31+[1]COG!F42</f>
        <v>3790298812.8299999</v>
      </c>
      <c r="G11" s="8">
        <f>[1]COG!G11+[1]COG!G20+[1]COG!G31+[1]COG!G42</f>
        <v>3307871023.4599996</v>
      </c>
      <c r="H11" s="7">
        <f>+E11-F11</f>
        <v>-84524331.029999733</v>
      </c>
    </row>
    <row r="12" spans="1:8" x14ac:dyDescent="0.25">
      <c r="A12" s="12"/>
      <c r="B12" s="11"/>
      <c r="C12" s="7"/>
      <c r="D12" s="7"/>
      <c r="E12" s="7"/>
      <c r="F12" s="7"/>
      <c r="G12" s="7"/>
      <c r="H12" s="7"/>
    </row>
    <row r="13" spans="1:8" x14ac:dyDescent="0.25">
      <c r="A13" s="10"/>
      <c r="B13" s="9" t="s">
        <v>4</v>
      </c>
      <c r="C13" s="8">
        <f>[1]COG!C53+[1]COG!C64</f>
        <v>17908439.789999999</v>
      </c>
      <c r="D13" s="7">
        <f>[1]COG!D53+[1]COG!D64</f>
        <v>42580066.199999996</v>
      </c>
      <c r="E13" s="8">
        <f>+C13+D13</f>
        <v>60488505.989999995</v>
      </c>
      <c r="F13" s="8">
        <f>[1]COG!F53+[1]COG!F64</f>
        <v>34258803.200000003</v>
      </c>
      <c r="G13" s="8">
        <f>[1]COG!G53+[1]COG!G64</f>
        <v>18518041.600000001</v>
      </c>
      <c r="H13" s="7">
        <f>+E13-F13</f>
        <v>26229702.789999992</v>
      </c>
    </row>
    <row r="14" spans="1:8" x14ac:dyDescent="0.25">
      <c r="A14" s="12"/>
      <c r="B14" s="11"/>
      <c r="C14" s="7"/>
      <c r="D14" s="7"/>
      <c r="E14" s="7"/>
      <c r="F14" s="7"/>
      <c r="G14" s="7"/>
      <c r="H14" s="7"/>
    </row>
    <row r="15" spans="1:8" x14ac:dyDescent="0.25">
      <c r="A15" s="12"/>
      <c r="B15" s="9" t="s">
        <v>3</v>
      </c>
      <c r="C15" s="7">
        <v>0</v>
      </c>
      <c r="D15" s="7">
        <v>0</v>
      </c>
      <c r="E15" s="7">
        <f>+C15+D15</f>
        <v>0</v>
      </c>
      <c r="F15" s="7">
        <v>0</v>
      </c>
      <c r="G15" s="7">
        <v>0</v>
      </c>
      <c r="H15" s="7">
        <f>+E15-F15</f>
        <v>0</v>
      </c>
    </row>
    <row r="16" spans="1:8" x14ac:dyDescent="0.25">
      <c r="A16" s="12"/>
      <c r="B16" s="11"/>
      <c r="C16" s="7"/>
      <c r="D16" s="7"/>
      <c r="E16" s="7"/>
      <c r="F16" s="7"/>
      <c r="G16" s="7"/>
      <c r="H16" s="7"/>
    </row>
    <row r="17" spans="1:8" x14ac:dyDescent="0.25">
      <c r="A17" s="12"/>
      <c r="B17" s="9" t="s">
        <v>2</v>
      </c>
      <c r="C17" s="7">
        <v>0</v>
      </c>
      <c r="D17" s="7">
        <v>0</v>
      </c>
      <c r="E17" s="7">
        <f>+C17+D17</f>
        <v>0</v>
      </c>
      <c r="F17" s="7">
        <v>0</v>
      </c>
      <c r="G17" s="7">
        <v>0</v>
      </c>
      <c r="H17" s="7">
        <f>+E17-F17</f>
        <v>0</v>
      </c>
    </row>
    <row r="18" spans="1:8" x14ac:dyDescent="0.25">
      <c r="A18" s="12"/>
      <c r="B18" s="11"/>
      <c r="C18" s="7"/>
      <c r="D18" s="7"/>
      <c r="E18" s="7"/>
      <c r="F18" s="7"/>
      <c r="G18" s="7"/>
      <c r="H18" s="7"/>
    </row>
    <row r="19" spans="1:8" x14ac:dyDescent="0.25">
      <c r="A19" s="10"/>
      <c r="B19" s="9" t="s">
        <v>1</v>
      </c>
      <c r="C19" s="7">
        <v>0</v>
      </c>
      <c r="D19" s="8">
        <f>[1]COG!D78</f>
        <v>20580158.59</v>
      </c>
      <c r="E19" s="7">
        <f>+C19+D19</f>
        <v>20580158.59</v>
      </c>
      <c r="F19" s="8">
        <f>[1]COG!F78</f>
        <v>20580158.59</v>
      </c>
      <c r="G19" s="8">
        <f>[1]COG!G78</f>
        <v>20580158.59</v>
      </c>
      <c r="H19" s="7">
        <f>+E19-F19</f>
        <v>0</v>
      </c>
    </row>
    <row r="20" spans="1:8" ht="15.75" thickBot="1" x14ac:dyDescent="0.3">
      <c r="A20" s="6"/>
      <c r="B20" s="5"/>
      <c r="C20" s="4"/>
      <c r="D20" s="4"/>
      <c r="E20" s="4"/>
      <c r="F20" s="4"/>
      <c r="G20" s="4"/>
      <c r="H20" s="4"/>
    </row>
    <row r="21" spans="1:8" ht="15.75" thickBot="1" x14ac:dyDescent="0.3">
      <c r="A21" s="3"/>
      <c r="B21" s="2" t="s">
        <v>0</v>
      </c>
      <c r="C21" s="1">
        <f>SUM(C11:C20)</f>
        <v>4211913010.0800004</v>
      </c>
      <c r="D21" s="1">
        <f>SUM(D11:D20)</f>
        <v>-425069863.70000005</v>
      </c>
      <c r="E21" s="1">
        <f>SUM(E11:E20)</f>
        <v>3786843146.3800001</v>
      </c>
      <c r="F21" s="1">
        <f>SUM(F11:F20)</f>
        <v>3845137774.6199999</v>
      </c>
      <c r="G21" s="1">
        <f>SUM(G11:G20)</f>
        <v>3346969223.6499996</v>
      </c>
      <c r="H21" s="1">
        <f>SUM(H11:H20)</f>
        <v>-58294628.239999741</v>
      </c>
    </row>
  </sheetData>
  <mergeCells count="9">
    <mergeCell ref="A7:B9"/>
    <mergeCell ref="C7:G7"/>
    <mergeCell ref="H7:H8"/>
    <mergeCell ref="A1:H1"/>
    <mergeCell ref="A2:H2"/>
    <mergeCell ref="A3:H3"/>
    <mergeCell ref="A4:H4"/>
    <mergeCell ref="A6:H6"/>
    <mergeCell ref="A5:H5"/>
  </mergeCells>
  <printOptions horizontalCentered="1"/>
  <pageMargins left="0.70866141732283472" right="0.70866141732283472" top="0.98425196850393704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2021-04-27T14:31:17Z</dcterms:created>
  <dcterms:modified xsi:type="dcterms:W3CDTF">2021-04-27T14:31:24Z</dcterms:modified>
</cp:coreProperties>
</file>